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-WORK\UEH\"/>
    </mc:Choice>
  </mc:AlternateContent>
  <bookViews>
    <workbookView xWindow="0" yWindow="0" windowWidth="20400" windowHeight="8970" activeTab="2"/>
  </bookViews>
  <sheets>
    <sheet name="1.PPĐT" sheetId="1" r:id="rId1"/>
    <sheet name="2.PPTSNSD" sheetId="2" r:id="rId2"/>
    <sheet name="3.PPTSDGD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9" i="4"/>
  <c r="C9" i="4"/>
  <c r="D9" i="4" s="1"/>
  <c r="B10" i="4"/>
  <c r="C10" i="4" s="1"/>
  <c r="D10" i="4" s="1"/>
  <c r="B11" i="4"/>
  <c r="C11" i="4" s="1"/>
  <c r="D11" i="4" s="1"/>
  <c r="B12" i="4"/>
  <c r="C12" i="4" s="1"/>
  <c r="D12" i="4" s="1"/>
  <c r="D8" i="4"/>
  <c r="C8" i="4"/>
  <c r="B8" i="4"/>
  <c r="C5" i="4"/>
  <c r="C17" i="2"/>
  <c r="B9" i="2"/>
  <c r="C9" i="2" s="1"/>
  <c r="D9" i="2" s="1"/>
  <c r="B10" i="2"/>
  <c r="C10" i="2"/>
  <c r="D10" i="2" s="1"/>
  <c r="B11" i="2"/>
  <c r="C11" i="2"/>
  <c r="D11" i="2"/>
  <c r="B12" i="2"/>
  <c r="C12" i="2" s="1"/>
  <c r="D12" i="2" s="1"/>
  <c r="D8" i="2"/>
  <c r="C8" i="2"/>
  <c r="B8" i="2"/>
  <c r="C17" i="1"/>
  <c r="D13" i="1"/>
  <c r="C13" i="1"/>
  <c r="B9" i="1"/>
  <c r="C9" i="1" s="1"/>
  <c r="D9" i="1" s="1"/>
  <c r="B10" i="1"/>
  <c r="C10" i="1"/>
  <c r="D10" i="1" s="1"/>
  <c r="B11" i="1"/>
  <c r="C11" i="1" s="1"/>
  <c r="D11" i="1" s="1"/>
  <c r="B12" i="1"/>
  <c r="C12" i="1"/>
  <c r="D12" i="1" s="1"/>
  <c r="D8" i="1"/>
  <c r="C8" i="1"/>
  <c r="B8" i="1"/>
  <c r="C17" i="4" l="1"/>
  <c r="C13" i="2" l="1"/>
  <c r="D13" i="2"/>
</calcChain>
</file>

<file path=xl/sharedStrings.xml><?xml version="1.0" encoding="utf-8"?>
<sst xmlns="http://schemas.openxmlformats.org/spreadsheetml/2006/main" count="48" uniqueCount="19">
  <si>
    <t>Nguyên giá</t>
  </si>
  <si>
    <t>Giá trị thu hồi khi thanh lý</t>
  </si>
  <si>
    <t>Thời gian khấu hao</t>
  </si>
  <si>
    <t>Năm</t>
  </si>
  <si>
    <t>Số tiền khấu hao</t>
  </si>
  <si>
    <t>Số khấu hao lũy kế</t>
  </si>
  <si>
    <t>Giá trị còn lại</t>
  </si>
  <si>
    <t>BẢNG TÍNH MỨC KHẤU HAO NĂM</t>
  </si>
  <si>
    <t>(cost)</t>
  </si>
  <si>
    <t>1. Phương pháp khấu hao TSCĐ theo đường thẳng</t>
  </si>
  <si>
    <t>Tổng cộng</t>
  </si>
  <si>
    <t>(salvage)</t>
  </si>
  <si>
    <t>(life)</t>
  </si>
  <si>
    <t>2. Phương pháp khấu hao TSCĐ theo tổng số năm sử dụng</t>
  </si>
  <si>
    <t>Số tiền khấu hao/tháng</t>
  </si>
  <si>
    <t>Tính số tiền khấu hao hàng tháng</t>
  </si>
  <si>
    <t>Hệ số khấu hao nhanh</t>
  </si>
  <si>
    <t>(factor)</t>
  </si>
  <si>
    <t>3. Phương pháp khấu hao TSCĐ theo tổng số dư giảm dần có điều chỉnh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</si>
</sst>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\ &quot;năm&quot;"/>
    <numFmt numFmtId="165" formatCode="&quot;Năm&quot;"/>
  </numFmts>
  <fonts count="3" x14ac:knownFonts="1"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0" borderId="0" xfId="0" quotePrefix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1" fillId="0" borderId="0" xfId="0" applyFont="1"/>
    <xf numFmtId="3" fontId="0" fillId="0" borderId="1" xfId="0" applyNumberFormat="1" applyBorder="1"/>
    <xf numFmtId="3" fontId="1" fillId="0" borderId="1" xfId="0" applyNumberFormat="1" applyFont="1" applyBorder="1"/>
    <xf numFmtId="165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H3" sqref="H3"/>
    </sheetView>
  </sheetViews>
  <sheetFormatPr defaultRowHeight="18.75" x14ac:dyDescent="0.3"/>
  <cols>
    <col min="1" max="1" width="7.88671875" customWidth="1"/>
    <col min="2" max="4" width="16.33203125" customWidth="1"/>
  </cols>
  <sheetData>
    <row r="1" spans="1:4" x14ac:dyDescent="0.3">
      <c r="A1" s="10" t="s">
        <v>9</v>
      </c>
    </row>
    <row r="2" spans="1:4" x14ac:dyDescent="0.3">
      <c r="B2" s="1" t="s">
        <v>0</v>
      </c>
      <c r="C2" s="2">
        <v>295000000</v>
      </c>
      <c r="D2" s="4" t="s">
        <v>8</v>
      </c>
    </row>
    <row r="3" spans="1:4" x14ac:dyDescent="0.3">
      <c r="B3" s="1" t="s">
        <v>1</v>
      </c>
      <c r="C3">
        <v>0</v>
      </c>
      <c r="D3" s="4" t="s">
        <v>11</v>
      </c>
    </row>
    <row r="4" spans="1:4" x14ac:dyDescent="0.3">
      <c r="B4" s="1" t="s">
        <v>2</v>
      </c>
      <c r="C4" s="3">
        <v>5</v>
      </c>
      <c r="D4" s="4" t="s">
        <v>12</v>
      </c>
    </row>
    <row r="6" spans="1:4" x14ac:dyDescent="0.3">
      <c r="A6" s="7" t="s">
        <v>7</v>
      </c>
      <c r="B6" s="7"/>
      <c r="C6" s="7"/>
      <c r="D6" s="7"/>
    </row>
    <row r="7" spans="1:4" x14ac:dyDescent="0.3">
      <c r="A7" s="6" t="s">
        <v>3</v>
      </c>
      <c r="B7" s="6" t="s">
        <v>4</v>
      </c>
      <c r="C7" s="6" t="s">
        <v>5</v>
      </c>
      <c r="D7" s="6" t="s">
        <v>6</v>
      </c>
    </row>
    <row r="8" spans="1:4" x14ac:dyDescent="0.3">
      <c r="A8" s="5">
        <v>1</v>
      </c>
      <c r="B8" s="11">
        <f>SLN($C$2,$C$3,$C$4)</f>
        <v>59000000</v>
      </c>
      <c r="C8" s="11">
        <f>SUM($B$8:B8)</f>
        <v>59000000</v>
      </c>
      <c r="D8" s="11">
        <f>$C$2-C8</f>
        <v>236000000</v>
      </c>
    </row>
    <row r="9" spans="1:4" x14ac:dyDescent="0.3">
      <c r="A9" s="5">
        <v>2</v>
      </c>
      <c r="B9" s="11">
        <f t="shared" ref="B9:B12" si="0">SLN($C$2,$C$3,$C$4)</f>
        <v>59000000</v>
      </c>
      <c r="C9" s="11">
        <f>SUM($B$8:B9)</f>
        <v>118000000</v>
      </c>
      <c r="D9" s="11">
        <f t="shared" ref="D9:D13" si="1">$C$2-C9</f>
        <v>177000000</v>
      </c>
    </row>
    <row r="10" spans="1:4" x14ac:dyDescent="0.3">
      <c r="A10" s="5">
        <v>3</v>
      </c>
      <c r="B10" s="11">
        <f t="shared" si="0"/>
        <v>59000000</v>
      </c>
      <c r="C10" s="11">
        <f>SUM($B$8:B10)</f>
        <v>177000000</v>
      </c>
      <c r="D10" s="11">
        <f t="shared" si="1"/>
        <v>118000000</v>
      </c>
    </row>
    <row r="11" spans="1:4" x14ac:dyDescent="0.3">
      <c r="A11" s="9">
        <v>4</v>
      </c>
      <c r="B11" s="11">
        <f t="shared" si="0"/>
        <v>59000000</v>
      </c>
      <c r="C11" s="11">
        <f>SUM($B$8:B11)</f>
        <v>236000000</v>
      </c>
      <c r="D11" s="11">
        <f t="shared" si="1"/>
        <v>59000000</v>
      </c>
    </row>
    <row r="12" spans="1:4" x14ac:dyDescent="0.3">
      <c r="A12" s="9">
        <v>5</v>
      </c>
      <c r="B12" s="11">
        <f t="shared" si="0"/>
        <v>59000000</v>
      </c>
      <c r="C12" s="11">
        <f>SUM($B$8:B12)</f>
        <v>295000000</v>
      </c>
      <c r="D12" s="11">
        <f t="shared" si="1"/>
        <v>0</v>
      </c>
    </row>
    <row r="13" spans="1:4" x14ac:dyDescent="0.3">
      <c r="A13" s="5"/>
      <c r="B13" s="8" t="s">
        <v>10</v>
      </c>
      <c r="C13" s="12">
        <f>SUM(C12)</f>
        <v>295000000</v>
      </c>
      <c r="D13" s="12">
        <f>SUM(D12)</f>
        <v>0</v>
      </c>
    </row>
    <row r="15" spans="1:4" x14ac:dyDescent="0.3">
      <c r="B15" s="10" t="s">
        <v>15</v>
      </c>
    </row>
    <row r="17" spans="2:3" x14ac:dyDescent="0.3">
      <c r="B17" s="1" t="s">
        <v>14</v>
      </c>
      <c r="C17" s="2">
        <f>B8/12</f>
        <v>4916666.666666667</v>
      </c>
    </row>
  </sheetData>
  <mergeCells count="1">
    <mergeCell ref="A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F4" sqref="F4"/>
    </sheetView>
  </sheetViews>
  <sheetFormatPr defaultRowHeight="18.75" x14ac:dyDescent="0.3"/>
  <cols>
    <col min="1" max="1" width="7.88671875" customWidth="1"/>
    <col min="2" max="4" width="16.33203125" customWidth="1"/>
  </cols>
  <sheetData>
    <row r="1" spans="1:4" x14ac:dyDescent="0.3">
      <c r="A1" s="10" t="s">
        <v>13</v>
      </c>
    </row>
    <row r="2" spans="1:4" x14ac:dyDescent="0.3">
      <c r="B2" s="1" t="s">
        <v>0</v>
      </c>
      <c r="C2" s="2">
        <v>295000000</v>
      </c>
      <c r="D2" s="4" t="s">
        <v>8</v>
      </c>
    </row>
    <row r="3" spans="1:4" x14ac:dyDescent="0.3">
      <c r="B3" s="1" t="s">
        <v>1</v>
      </c>
      <c r="C3">
        <v>0</v>
      </c>
      <c r="D3" s="4" t="s">
        <v>11</v>
      </c>
    </row>
    <row r="4" spans="1:4" x14ac:dyDescent="0.3">
      <c r="B4" s="1" t="s">
        <v>2</v>
      </c>
      <c r="C4" s="3">
        <v>5</v>
      </c>
      <c r="D4" s="4" t="s">
        <v>12</v>
      </c>
    </row>
    <row r="6" spans="1:4" x14ac:dyDescent="0.3">
      <c r="A6" s="7" t="s">
        <v>7</v>
      </c>
      <c r="B6" s="7"/>
      <c r="C6" s="7"/>
      <c r="D6" s="7"/>
    </row>
    <row r="7" spans="1:4" x14ac:dyDescent="0.3">
      <c r="A7" s="6" t="s">
        <v>3</v>
      </c>
      <c r="B7" s="6" t="s">
        <v>4</v>
      </c>
      <c r="C7" s="6" t="s">
        <v>5</v>
      </c>
      <c r="D7" s="6" t="s">
        <v>6</v>
      </c>
    </row>
    <row r="8" spans="1:4" x14ac:dyDescent="0.3">
      <c r="A8" s="5">
        <v>1</v>
      </c>
      <c r="B8" s="11">
        <f>SYD($C$2,$C$3,$C$4,A8)</f>
        <v>98333333.333333328</v>
      </c>
      <c r="C8" s="11">
        <f>SUM($B$8:B8)</f>
        <v>98333333.333333328</v>
      </c>
      <c r="D8" s="11">
        <f>$C$2-C8</f>
        <v>196666666.66666669</v>
      </c>
    </row>
    <row r="9" spans="1:4" x14ac:dyDescent="0.3">
      <c r="A9" s="5">
        <v>2</v>
      </c>
      <c r="B9" s="11">
        <f t="shared" ref="B9:B12" si="0">SYD($C$2,$C$3,$C$4,A9)</f>
        <v>78666666.666666672</v>
      </c>
      <c r="C9" s="11">
        <f>SUM($B$8:B9)</f>
        <v>177000000</v>
      </c>
      <c r="D9" s="11">
        <f t="shared" ref="D9:D12" si="1">$C$2-C9</f>
        <v>118000000</v>
      </c>
    </row>
    <row r="10" spans="1:4" x14ac:dyDescent="0.3">
      <c r="A10" s="5">
        <v>3</v>
      </c>
      <c r="B10" s="11">
        <f t="shared" si="0"/>
        <v>59000000</v>
      </c>
      <c r="C10" s="11">
        <f>SUM($B$8:B10)</f>
        <v>236000000</v>
      </c>
      <c r="D10" s="11">
        <f t="shared" si="1"/>
        <v>59000000</v>
      </c>
    </row>
    <row r="11" spans="1:4" x14ac:dyDescent="0.3">
      <c r="A11" s="9">
        <v>4</v>
      </c>
      <c r="B11" s="11">
        <f t="shared" si="0"/>
        <v>39333333.333333336</v>
      </c>
      <c r="C11" s="11">
        <f>SUM($B$8:B11)</f>
        <v>275333333.33333331</v>
      </c>
      <c r="D11" s="11">
        <f t="shared" si="1"/>
        <v>19666666.666666687</v>
      </c>
    </row>
    <row r="12" spans="1:4" x14ac:dyDescent="0.3">
      <c r="A12" s="9">
        <v>5</v>
      </c>
      <c r="B12" s="11">
        <f t="shared" si="0"/>
        <v>19666666.666666668</v>
      </c>
      <c r="C12" s="11">
        <f>SUM($B$8:B12)</f>
        <v>295000000</v>
      </c>
      <c r="D12" s="11">
        <f t="shared" si="1"/>
        <v>0</v>
      </c>
    </row>
    <row r="13" spans="1:4" x14ac:dyDescent="0.3">
      <c r="A13" s="5"/>
      <c r="B13" s="8" t="s">
        <v>10</v>
      </c>
      <c r="C13" s="12">
        <f>SUM(C12)</f>
        <v>295000000</v>
      </c>
      <c r="D13" s="12">
        <f>SUM(D12)</f>
        <v>0</v>
      </c>
    </row>
    <row r="15" spans="1:4" x14ac:dyDescent="0.3">
      <c r="B15" s="10" t="s">
        <v>15</v>
      </c>
    </row>
    <row r="16" spans="1:4" x14ac:dyDescent="0.3">
      <c r="B16" s="1" t="s">
        <v>3</v>
      </c>
      <c r="C16">
        <v>3</v>
      </c>
    </row>
    <row r="17" spans="2:3" x14ac:dyDescent="0.3">
      <c r="B17" s="1" t="s">
        <v>14</v>
      </c>
      <c r="C17" s="2">
        <f>VLOOKUP(C16,$A$8:$B$12,2,0)/12</f>
        <v>4916666.666666667</v>
      </c>
    </row>
  </sheetData>
  <mergeCells count="1">
    <mergeCell ref="A6:D6"/>
  </mergeCells>
  <dataValidations count="1">
    <dataValidation type="list" allowBlank="1" showInputMessage="1" showErrorMessage="1" sqref="C16">
      <formula1>$A$8:$A$12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G3" sqref="G3"/>
    </sheetView>
  </sheetViews>
  <sheetFormatPr defaultRowHeight="18.75" x14ac:dyDescent="0.3"/>
  <cols>
    <col min="1" max="1" width="7.88671875" customWidth="1"/>
    <col min="2" max="4" width="16.33203125" customWidth="1"/>
  </cols>
  <sheetData>
    <row r="1" spans="1:4" x14ac:dyDescent="0.3">
      <c r="A1" s="10" t="s">
        <v>18</v>
      </c>
    </row>
    <row r="2" spans="1:4" x14ac:dyDescent="0.3">
      <c r="B2" s="1" t="s">
        <v>0</v>
      </c>
      <c r="C2" s="2">
        <v>295000000</v>
      </c>
      <c r="D2" s="4" t="s">
        <v>8</v>
      </c>
    </row>
    <row r="3" spans="1:4" x14ac:dyDescent="0.3">
      <c r="B3" s="1" t="s">
        <v>1</v>
      </c>
      <c r="C3">
        <v>0</v>
      </c>
      <c r="D3" s="4" t="s">
        <v>11</v>
      </c>
    </row>
    <row r="4" spans="1:4" x14ac:dyDescent="0.3">
      <c r="B4" s="1" t="s">
        <v>2</v>
      </c>
      <c r="C4" s="3">
        <v>5</v>
      </c>
      <c r="D4" s="4" t="s">
        <v>12</v>
      </c>
    </row>
    <row r="5" spans="1:4" x14ac:dyDescent="0.3">
      <c r="B5" s="1" t="s">
        <v>16</v>
      </c>
      <c r="C5">
        <f>IF(C4&lt;=4,1.5,IF(C4&lt;=6,2,2.5))</f>
        <v>2</v>
      </c>
      <c r="D5" t="s">
        <v>17</v>
      </c>
    </row>
    <row r="6" spans="1:4" x14ac:dyDescent="0.3">
      <c r="A6" s="7" t="s">
        <v>7</v>
      </c>
      <c r="B6" s="7"/>
      <c r="C6" s="7"/>
      <c r="D6" s="7"/>
    </row>
    <row r="7" spans="1:4" x14ac:dyDescent="0.3">
      <c r="A7" s="13">
        <v>0</v>
      </c>
      <c r="B7" s="6" t="s">
        <v>4</v>
      </c>
      <c r="C7" s="6" t="s">
        <v>5</v>
      </c>
      <c r="D7" s="6" t="s">
        <v>6</v>
      </c>
    </row>
    <row r="8" spans="1:4" x14ac:dyDescent="0.3">
      <c r="A8" s="5">
        <v>1</v>
      </c>
      <c r="B8" s="11">
        <f>VDB($C$2,$C$3,$C$4,A7,A8,$C$5,FALSE)</f>
        <v>118000000</v>
      </c>
      <c r="C8" s="11">
        <f>SUM($B$8:B8)</f>
        <v>118000000</v>
      </c>
      <c r="D8" s="11">
        <f>$C$2-C8</f>
        <v>177000000</v>
      </c>
    </row>
    <row r="9" spans="1:4" x14ac:dyDescent="0.3">
      <c r="A9" s="5">
        <v>2</v>
      </c>
      <c r="B9" s="11">
        <f t="shared" ref="B9:B12" si="0">VDB($C$2,$C$3,$C$4,A8,A9,$C$5,FALSE)</f>
        <v>70800000</v>
      </c>
      <c r="C9" s="11">
        <f>SUM($B$8:B9)</f>
        <v>188800000</v>
      </c>
      <c r="D9" s="11">
        <f t="shared" ref="D9:D13" si="1">$C$2-C9</f>
        <v>106200000</v>
      </c>
    </row>
    <row r="10" spans="1:4" x14ac:dyDescent="0.3">
      <c r="A10" s="5">
        <v>3</v>
      </c>
      <c r="B10" s="11">
        <f t="shared" si="0"/>
        <v>42480000</v>
      </c>
      <c r="C10" s="11">
        <f>SUM($B$8:B10)</f>
        <v>231280000</v>
      </c>
      <c r="D10" s="11">
        <f t="shared" si="1"/>
        <v>63720000</v>
      </c>
    </row>
    <row r="11" spans="1:4" x14ac:dyDescent="0.3">
      <c r="A11" s="9">
        <v>4</v>
      </c>
      <c r="B11" s="11">
        <f t="shared" si="0"/>
        <v>31860000</v>
      </c>
      <c r="C11" s="11">
        <f>SUM($B$8:B11)</f>
        <v>263140000</v>
      </c>
      <c r="D11" s="11">
        <f t="shared" si="1"/>
        <v>31860000</v>
      </c>
    </row>
    <row r="12" spans="1:4" x14ac:dyDescent="0.3">
      <c r="A12" s="9">
        <v>5</v>
      </c>
      <c r="B12" s="11">
        <f t="shared" si="0"/>
        <v>31860000</v>
      </c>
      <c r="C12" s="11">
        <f>SUM($B$8:B12)</f>
        <v>295000000</v>
      </c>
      <c r="D12" s="11">
        <f t="shared" si="1"/>
        <v>0</v>
      </c>
    </row>
    <row r="13" spans="1:4" x14ac:dyDescent="0.3">
      <c r="A13" s="5"/>
      <c r="B13" s="8" t="s">
        <v>10</v>
      </c>
      <c r="C13" s="12">
        <f>SUM(C12)</f>
        <v>295000000</v>
      </c>
      <c r="D13" s="12">
        <f>SUM(D12)</f>
        <v>0</v>
      </c>
    </row>
    <row r="15" spans="1:4" x14ac:dyDescent="0.3">
      <c r="B15" s="10" t="s">
        <v>15</v>
      </c>
    </row>
    <row r="16" spans="1:4" x14ac:dyDescent="0.3">
      <c r="B16" s="1" t="s">
        <v>3</v>
      </c>
      <c r="C16">
        <v>1</v>
      </c>
    </row>
    <row r="17" spans="2:3" x14ac:dyDescent="0.3">
      <c r="B17" s="1" t="s">
        <v>14</v>
      </c>
      <c r="C17" s="2">
        <f>VLOOKUP(C16,$A$8:$B$12,2,0)/12</f>
        <v>9833333.333333334</v>
      </c>
    </row>
  </sheetData>
  <mergeCells count="1">
    <mergeCell ref="A6:D6"/>
  </mergeCells>
  <dataValidations count="1">
    <dataValidation type="list" allowBlank="1" showInputMessage="1" showErrorMessage="1" sqref="C16">
      <formula1>$A$8:$A$12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1.PPĐT</vt:lpstr>
      <vt:lpstr>2.PPTSNSD</vt:lpstr>
      <vt:lpstr>3.PPTSDGD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 PHI</dc:creator>
  <cp:lastModifiedBy>BANG PHI</cp:lastModifiedBy>
  <dcterms:created xsi:type="dcterms:W3CDTF">2017-04-21T03:24:24Z</dcterms:created>
  <dcterms:modified xsi:type="dcterms:W3CDTF">2017-04-21T06:43:19Z</dcterms:modified>
</cp:coreProperties>
</file>